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675"/>
  </bookViews>
  <sheets>
    <sheet name="LDRR" sheetId="3" r:id="rId1"/>
  </sheets>
  <calcPr calcId="144525"/>
</workbook>
</file>

<file path=xl/sharedStrings.xml><?xml version="1.0" encoding="utf-8"?>
<sst xmlns="http://schemas.openxmlformats.org/spreadsheetml/2006/main" count="33" uniqueCount="33">
  <si>
    <t>LOCAL DISASTER RISK REDUCTION AND MANAGEMENT FUND UTILIZATION</t>
  </si>
  <si>
    <t>For the Quarter Ending September 30, 2019</t>
  </si>
  <si>
    <t>City of Iloilo</t>
  </si>
  <si>
    <t>Particulars</t>
  </si>
  <si>
    <t>LDRRMF</t>
  </si>
  <si>
    <t xml:space="preserve">
NDRRMF</t>
  </si>
  <si>
    <t>From Other LGUs</t>
  </si>
  <si>
    <t>From Other Sources</t>
  </si>
  <si>
    <t xml:space="preserve">
Total</t>
  </si>
  <si>
    <t>Quick Response Fund (QRF) 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</si>
  <si>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</si>
  <si>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</si>
  <si>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</si>
  <si>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</si>
  <si>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Supplemental Budget No. 2</t>
  </si>
  <si>
    <t xml:space="preserve">     Previous Year's Appropriations Transferred to the Special Trust Fund</t>
  </si>
  <si>
    <t xml:space="preserve">     Transfers/Grants</t>
  </si>
  <si>
    <t xml:space="preserve">     Total Funds Available</t>
  </si>
  <si>
    <t>B. Utilization</t>
  </si>
  <si>
    <t xml:space="preserve">     Personnel</t>
  </si>
  <si>
    <t xml:space="preserve">     Insurance</t>
  </si>
  <si>
    <t xml:space="preserve">     Other Expenses</t>
  </si>
  <si>
    <t xml:space="preserve">      Drugs and Medicines</t>
  </si>
  <si>
    <t xml:space="preserve">     Travel Expenses</t>
  </si>
  <si>
    <t xml:space="preserve">     Increased disaster resiliency of infrastructure system-Continuing Appropriation</t>
  </si>
  <si>
    <t xml:space="preserve">     Special Trust Fund</t>
  </si>
  <si>
    <t xml:space="preserve">     Total Utilization</t>
  </si>
  <si>
    <t xml:space="preserve">     Unutilized Balance</t>
  </si>
  <si>
    <t xml:space="preserve">     We hereby certify that we have reviewed the contents and herby attest to the veracity and correctness of the data or information contained in this document.</t>
  </si>
  <si>
    <t xml:space="preserve">                       MICHELLE O. LOPEZ</t>
  </si>
  <si>
    <t>JERRY P. TREÑAS</t>
  </si>
  <si>
    <t xml:space="preserve">                       City Accountant  </t>
  </si>
  <si>
    <t>City Mayor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</si>
</sst>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7" borderId="24" applyNumberFormat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0" fillId="3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1" borderId="2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30" borderId="25" applyNumberFormat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0" fontId="3" fillId="0" borderId="0" xfId="0" applyFont="1" applyFill="1"/>
    <xf numFmtId="43" fontId="0" fillId="0" borderId="0" xfId="2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43" fontId="2" fillId="0" borderId="2" xfId="2" applyFont="1" applyBorder="1" applyAlignment="1">
      <alignment horizontal="center"/>
    </xf>
    <xf numFmtId="43" fontId="2" fillId="0" borderId="3" xfId="2" applyFont="1" applyBorder="1" applyAlignment="1">
      <alignment horizontal="center"/>
    </xf>
    <xf numFmtId="43" fontId="3" fillId="0" borderId="4" xfId="2" applyFont="1" applyBorder="1" applyAlignment="1">
      <alignment horizontal="center" vertical="top" wrapText="1"/>
    </xf>
    <xf numFmtId="43" fontId="3" fillId="0" borderId="5" xfId="2" applyFont="1" applyBorder="1" applyAlignment="1">
      <alignment horizontal="center" vertical="center" wrapText="1"/>
    </xf>
    <xf numFmtId="43" fontId="3" fillId="0" borderId="6" xfId="2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43" fontId="3" fillId="0" borderId="9" xfId="2" applyFont="1" applyBorder="1" applyAlignment="1">
      <alignment horizontal="center" wrapText="1"/>
    </xf>
    <xf numFmtId="43" fontId="3" fillId="0" borderId="9" xfId="2" applyFont="1" applyBorder="1" applyAlignment="1">
      <alignment horizontal="center" vertical="center" wrapText="1"/>
    </xf>
    <xf numFmtId="43" fontId="3" fillId="0" borderId="10" xfId="2" applyFont="1" applyBorder="1" applyAlignment="1">
      <alignment horizontal="center" vertical="top" wrapText="1"/>
    </xf>
    <xf numFmtId="43" fontId="3" fillId="0" borderId="11" xfId="2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/>
    <xf numFmtId="43" fontId="0" fillId="0" borderId="14" xfId="2" applyFont="1" applyBorder="1"/>
    <xf numFmtId="0" fontId="0" fillId="0" borderId="15" xfId="0" applyFont="1" applyBorder="1"/>
    <xf numFmtId="0" fontId="0" fillId="0" borderId="16" xfId="0" applyFont="1" applyBorder="1"/>
    <xf numFmtId="43" fontId="0" fillId="0" borderId="17" xfId="2" applyFont="1" applyBorder="1"/>
    <xf numFmtId="43" fontId="0" fillId="0" borderId="18" xfId="0" applyNumberFormat="1" applyFont="1" applyBorder="1"/>
    <xf numFmtId="0" fontId="0" fillId="0" borderId="16" xfId="0" applyBorder="1"/>
    <xf numFmtId="0" fontId="3" fillId="2" borderId="16" xfId="0" applyFont="1" applyFill="1" applyBorder="1"/>
    <xf numFmtId="43" fontId="3" fillId="2" borderId="17" xfId="2" applyFont="1" applyFill="1" applyBorder="1"/>
    <xf numFmtId="43" fontId="3" fillId="2" borderId="18" xfId="2" applyFont="1" applyFill="1" applyBorder="1"/>
    <xf numFmtId="43" fontId="2" fillId="2" borderId="0" xfId="0" applyNumberFormat="1" applyFont="1" applyFill="1"/>
    <xf numFmtId="0" fontId="3" fillId="0" borderId="16" xfId="0" applyFont="1" applyFill="1" applyBorder="1"/>
    <xf numFmtId="43" fontId="3" fillId="0" borderId="17" xfId="2" applyFont="1" applyFill="1" applyBorder="1"/>
    <xf numFmtId="0" fontId="3" fillId="0" borderId="18" xfId="0" applyFont="1" applyFill="1" applyBorder="1"/>
    <xf numFmtId="0" fontId="3" fillId="0" borderId="16" xfId="0" applyFont="1" applyBorder="1"/>
    <xf numFmtId="0" fontId="0" fillId="0" borderId="18" xfId="0" applyFont="1" applyBorder="1"/>
    <xf numFmtId="0" fontId="0" fillId="0" borderId="16" xfId="0" applyFill="1" applyBorder="1"/>
    <xf numFmtId="0" fontId="3" fillId="2" borderId="19" xfId="0" applyFont="1" applyFill="1" applyBorder="1"/>
    <xf numFmtId="43" fontId="3" fillId="2" borderId="20" xfId="2" applyFont="1" applyFill="1" applyBorder="1"/>
    <xf numFmtId="43" fontId="3" fillId="2" borderId="21" xfId="2" applyFont="1" applyFill="1" applyBorder="1"/>
    <xf numFmtId="43" fontId="3" fillId="2" borderId="0" xfId="0" applyNumberFormat="1" applyFont="1" applyFill="1"/>
    <xf numFmtId="0" fontId="3" fillId="0" borderId="0" xfId="0" applyFont="1" applyFill="1" applyBorder="1"/>
    <xf numFmtId="43" fontId="3" fillId="0" borderId="0" xfId="2" applyFont="1" applyFill="1" applyBorder="1"/>
    <xf numFmtId="0" fontId="5" fillId="0" borderId="0" xfId="0" applyFont="1" applyBorder="1" applyAlignment="1"/>
    <xf numFmtId="0" fontId="0" fillId="0" borderId="0" xfId="0" applyBorder="1"/>
    <xf numFmtId="43" fontId="0" fillId="0" borderId="0" xfId="2" applyFont="1" applyBorder="1"/>
    <xf numFmtId="0" fontId="6" fillId="0" borderId="0" xfId="0" applyFont="1" applyBorder="1"/>
    <xf numFmtId="43" fontId="6" fillId="0" borderId="0" xfId="2" applyFont="1" applyBorder="1"/>
    <xf numFmtId="0" fontId="5" fillId="0" borderId="0" xfId="0" applyFont="1" applyBorder="1"/>
    <xf numFmtId="43" fontId="5" fillId="0" borderId="0" xfId="2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800101</xdr:colOff>
      <xdr:row>29</xdr:row>
      <xdr:rowOff>133350</xdr:rowOff>
    </xdr:from>
    <xdr:to>
      <xdr:col>0</xdr:col>
      <xdr:colOff>804754</xdr:colOff>
      <xdr:row>32</xdr:row>
      <xdr:rowOff>85725</xdr:rowOff>
    </xdr:to>
    <xdr:pic>
      <xdr:nvPicPr>
        <xdr:cNvPr id="2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800100" y="6076950"/>
          <a:ext cx="444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57150</xdr:rowOff>
    </xdr:from>
    <xdr:to>
      <xdr:col>3</xdr:col>
      <xdr:colOff>485775</xdr:colOff>
      <xdr:row>32</xdr:row>
      <xdr:rowOff>9526</xdr:rowOff>
    </xdr:to>
    <xdr:pic>
      <xdr:nvPicPr>
        <xdr:cNvPr id="3" name="Picture 2"/>
        <xdr:cNvPicPr>
          <a:picLocks noChangeAspect="1" noChangeArrowheads="1"/>
        </xdr:cNvPicPr>
      </xdr:nvPicPr>
      <xdr:blipFill>
        <a:blip r:embed="rId2" cstate="print"/>
        <a:stretch>
          <a:fillRect/>
        </a:stretch>
      </xdr:blipFill>
      <xdr:spPr>
        <a:xfrm>
          <a:off x="4724400" y="6000750"/>
          <a:ext cx="1619250" cy="523875"/>
        </a:xfrm>
        <a:prstGeom prst="rect">
          <a:avLst/>
        </a:prstGeom>
        <a:blipFill>
          <a:blip r:embed="rId3"/>
          <a:tile tx="0" ty="0" sx="100000" sy="100000" flip="none" algn="tl"/>
        </a:blipFill>
        <a:ln>
          <a:noFill/>
        </a:ln>
      </xdr:spPr>
    </xdr:pic>
    <xdr:clientData/>
  </xdr:twoCellAnchor>
  <xdr:twoCellAnchor editAs="oneCell">
    <xdr:from>
      <xdr:col>0</xdr:col>
      <xdr:colOff>895350</xdr:colOff>
      <xdr:row>30</xdr:row>
      <xdr:rowOff>9525</xdr:rowOff>
    </xdr:from>
    <xdr:to>
      <xdr:col>0</xdr:col>
      <xdr:colOff>2647950</xdr:colOff>
      <xdr:row>32</xdr:row>
      <xdr:rowOff>57150</xdr:rowOff>
    </xdr:to>
    <xdr:pic>
      <xdr:nvPicPr>
        <xdr:cNvPr id="4" name="Picture 2" descr="MAMMICHELLE SIGNATURE.p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895350" y="6143625"/>
          <a:ext cx="17526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J17" sqref="J17"/>
    </sheetView>
  </sheetViews>
  <sheetFormatPr defaultColWidth="9" defaultRowHeight="15"/>
  <cols>
    <col min="1" max="1" width="57.5714285714286" customWidth="1"/>
    <col min="2" max="2" width="14.5714285714286" style="6" customWidth="1"/>
    <col min="3" max="3" width="15.7142857142857" style="6" customWidth="1"/>
    <col min="4" max="4" width="8.85714285714286" style="6" customWidth="1"/>
    <col min="5" max="5" width="7" style="6" customWidth="1"/>
    <col min="6" max="6" width="8" style="6" customWidth="1"/>
    <col min="7" max="7" width="14.8571428571429" customWidth="1"/>
    <col min="8" max="8" width="14.2857142857143" customWidth="1"/>
    <col min="10" max="10" width="13.2857142857143" customWidth="1"/>
  </cols>
  <sheetData>
    <row r="1" s="1" customFormat="1" ht="15.75" spans="1:7">
      <c r="A1" s="7" t="s">
        <v>0</v>
      </c>
      <c r="B1" s="7"/>
      <c r="C1" s="7"/>
      <c r="D1" s="7"/>
      <c r="E1" s="7"/>
      <c r="F1" s="7"/>
      <c r="G1" s="7"/>
    </row>
    <row r="2" s="1" customFormat="1" ht="15.75" spans="1:7">
      <c r="A2" s="8" t="s">
        <v>1</v>
      </c>
      <c r="B2" s="8"/>
      <c r="C2" s="8"/>
      <c r="D2" s="8"/>
      <c r="E2" s="8"/>
      <c r="F2" s="8"/>
      <c r="G2" s="8"/>
    </row>
    <row r="3" s="1" customFormat="1" ht="18.75" spans="1:7">
      <c r="A3" s="9" t="s">
        <v>2</v>
      </c>
      <c r="B3" s="9"/>
      <c r="C3" s="9"/>
      <c r="D3" s="9"/>
      <c r="E3" s="9"/>
      <c r="F3" s="9"/>
      <c r="G3" s="9"/>
    </row>
    <row r="4" s="1" customFormat="1" ht="16.5" spans="1:7">
      <c r="A4" s="10"/>
      <c r="B4" s="6"/>
      <c r="C4" s="6"/>
      <c r="D4" s="6"/>
      <c r="E4" s="6"/>
      <c r="F4" s="6"/>
      <c r="G4" s="10"/>
    </row>
    <row r="5" s="1" customFormat="1" ht="15.75" customHeight="1" spans="1:7">
      <c r="A5" s="11" t="s">
        <v>3</v>
      </c>
      <c r="B5" s="12" t="s">
        <v>4</v>
      </c>
      <c r="C5" s="13"/>
      <c r="D5" s="14" t="s">
        <v>5</v>
      </c>
      <c r="E5" s="15" t="s">
        <v>6</v>
      </c>
      <c r="F5" s="16" t="s">
        <v>7</v>
      </c>
      <c r="G5" s="17" t="s">
        <v>8</v>
      </c>
    </row>
    <row r="6" s="1" customFormat="1" ht="29.25" customHeight="1" spans="1:7">
      <c r="A6" s="18"/>
      <c r="B6" s="19" t="s">
        <v>9</v>
      </c>
      <c r="C6" s="20" t="s">
        <v>10</v>
      </c>
      <c r="D6" s="21"/>
      <c r="E6" s="20"/>
      <c r="F6" s="22"/>
      <c r="G6" s="23"/>
    </row>
    <row r="7" s="1" customFormat="1" ht="16.5" spans="1:7">
      <c r="A7" s="24" t="s">
        <v>11</v>
      </c>
      <c r="B7" s="25"/>
      <c r="C7" s="25"/>
      <c r="D7" s="25"/>
      <c r="E7" s="25"/>
      <c r="F7" s="25"/>
      <c r="G7" s="26"/>
    </row>
    <row r="8" s="1" customFormat="1" ht="15.75" spans="1:7">
      <c r="A8" s="27" t="s">
        <v>12</v>
      </c>
      <c r="B8" s="28">
        <v>34787890.5</v>
      </c>
      <c r="C8" s="28">
        <v>72514942.33</v>
      </c>
      <c r="D8" s="28">
        <v>0</v>
      </c>
      <c r="E8" s="28">
        <v>0</v>
      </c>
      <c r="F8" s="28">
        <v>0</v>
      </c>
      <c r="G8" s="29">
        <f t="shared" ref="G8:G12" si="0">SUM(B8:F8)</f>
        <v>107302832.83</v>
      </c>
    </row>
    <row r="9" s="1" customFormat="1" ht="15.75" spans="1:7">
      <c r="A9" s="27" t="s">
        <v>13</v>
      </c>
      <c r="B9" s="28">
        <v>4128403.5</v>
      </c>
      <c r="C9" s="28">
        <v>95857721.5</v>
      </c>
      <c r="D9" s="28">
        <v>0</v>
      </c>
      <c r="E9" s="28">
        <v>0</v>
      </c>
      <c r="F9" s="28">
        <v>0</v>
      </c>
      <c r="G9" s="29">
        <f t="shared" si="0"/>
        <v>99986125</v>
      </c>
    </row>
    <row r="10" s="1" customFormat="1" ht="15.75" spans="1:7">
      <c r="A10" s="27" t="s">
        <v>14</v>
      </c>
      <c r="B10" s="28">
        <v>96087.9</v>
      </c>
      <c r="C10" s="28">
        <v>224205.1</v>
      </c>
      <c r="D10" s="28">
        <v>0</v>
      </c>
      <c r="E10" s="28">
        <v>0</v>
      </c>
      <c r="F10" s="28">
        <v>0</v>
      </c>
      <c r="G10" s="29">
        <f t="shared" si="0"/>
        <v>320293</v>
      </c>
    </row>
    <row r="11" s="1" customFormat="1" ht="15.75" customHeight="1" spans="1:7">
      <c r="A11" s="30" t="s">
        <v>15</v>
      </c>
      <c r="B11" s="28">
        <v>0</v>
      </c>
      <c r="C11" s="28">
        <v>160469637.6</v>
      </c>
      <c r="D11" s="28">
        <v>0</v>
      </c>
      <c r="E11" s="28">
        <v>0</v>
      </c>
      <c r="F11" s="28">
        <v>0</v>
      </c>
      <c r="G11" s="29">
        <f t="shared" si="0"/>
        <v>160469637.6</v>
      </c>
    </row>
    <row r="12" s="1" customFormat="1" ht="15.75" spans="1:7">
      <c r="A12" s="27" t="s">
        <v>16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9">
        <f t="shared" si="0"/>
        <v>0</v>
      </c>
    </row>
    <row r="13" s="2" customFormat="1" ht="15.75" spans="1:8">
      <c r="A13" s="31" t="s">
        <v>17</v>
      </c>
      <c r="B13" s="32">
        <f t="shared" ref="B13:G13" si="1">SUM(B8:B12)</f>
        <v>39012381.9</v>
      </c>
      <c r="C13" s="32">
        <f t="shared" si="1"/>
        <v>329066506.53</v>
      </c>
      <c r="D13" s="32">
        <f t="shared" si="1"/>
        <v>0</v>
      </c>
      <c r="E13" s="32">
        <f t="shared" si="1"/>
        <v>0</v>
      </c>
      <c r="F13" s="32">
        <f t="shared" si="1"/>
        <v>0</v>
      </c>
      <c r="G13" s="33">
        <f t="shared" si="1"/>
        <v>368078888.43</v>
      </c>
      <c r="H13" s="34"/>
    </row>
    <row r="14" s="3" customFormat="1" ht="15.75" spans="1:7">
      <c r="A14" s="35"/>
      <c r="B14" s="36"/>
      <c r="C14" s="36"/>
      <c r="D14" s="36"/>
      <c r="E14" s="36"/>
      <c r="F14" s="36"/>
      <c r="G14" s="37"/>
    </row>
    <row r="15" s="1" customFormat="1" ht="15.75" spans="1:7">
      <c r="A15" s="38" t="s">
        <v>18</v>
      </c>
      <c r="B15" s="28"/>
      <c r="C15" s="28"/>
      <c r="D15" s="28"/>
      <c r="E15" s="28"/>
      <c r="F15" s="28"/>
      <c r="G15" s="39"/>
    </row>
    <row r="16" spans="1:7">
      <c r="A16" s="40" t="s">
        <v>19</v>
      </c>
      <c r="B16" s="6">
        <v>938000</v>
      </c>
      <c r="C16" s="28">
        <v>2288979.55</v>
      </c>
      <c r="D16" s="28">
        <v>0</v>
      </c>
      <c r="E16" s="28">
        <v>0</v>
      </c>
      <c r="F16" s="28">
        <v>0</v>
      </c>
      <c r="G16" s="29">
        <f>SUM(B16:F16)</f>
        <v>3226979.55</v>
      </c>
    </row>
    <row r="17" spans="1:7">
      <c r="A17" s="40" t="s">
        <v>20</v>
      </c>
      <c r="B17" s="28">
        <v>0</v>
      </c>
      <c r="C17" s="28">
        <v>3033471.73</v>
      </c>
      <c r="D17" s="28">
        <v>0</v>
      </c>
      <c r="E17" s="28">
        <v>0</v>
      </c>
      <c r="F17" s="28">
        <v>0</v>
      </c>
      <c r="G17" s="29">
        <f t="shared" ref="G17:G22" si="2">SUM(B17:F17)</f>
        <v>3033471.73</v>
      </c>
    </row>
    <row r="18" ht="15.75" customHeight="1" spans="1:7">
      <c r="A18" s="40" t="s">
        <v>21</v>
      </c>
      <c r="B18" s="28">
        <v>0</v>
      </c>
      <c r="C18" s="28">
        <v>94837.31</v>
      </c>
      <c r="D18" s="28">
        <v>0</v>
      </c>
      <c r="E18" s="28">
        <v>0</v>
      </c>
      <c r="F18" s="28">
        <v>0</v>
      </c>
      <c r="G18" s="29">
        <f t="shared" si="2"/>
        <v>94837.31</v>
      </c>
    </row>
    <row r="19" ht="15.75" customHeight="1" spans="1:7">
      <c r="A19" s="40" t="s">
        <v>22</v>
      </c>
      <c r="B19" s="28">
        <v>0</v>
      </c>
      <c r="C19" s="28">
        <v>2999352.7</v>
      </c>
      <c r="D19" s="28">
        <v>0</v>
      </c>
      <c r="E19" s="28">
        <v>0</v>
      </c>
      <c r="F19" s="28">
        <v>0</v>
      </c>
      <c r="G19" s="29">
        <f t="shared" si="2"/>
        <v>2999352.7</v>
      </c>
    </row>
    <row r="20" ht="15.75" customHeight="1" spans="1:7">
      <c r="A20" s="40" t="s">
        <v>23</v>
      </c>
      <c r="B20" s="28">
        <v>0</v>
      </c>
      <c r="C20" s="28">
        <v>60647</v>
      </c>
      <c r="D20" s="28">
        <v>0</v>
      </c>
      <c r="E20" s="28">
        <v>0</v>
      </c>
      <c r="F20" s="28">
        <v>0</v>
      </c>
      <c r="G20" s="29">
        <f t="shared" si="2"/>
        <v>60647</v>
      </c>
    </row>
    <row r="21" ht="15.75" customHeight="1" spans="1:7">
      <c r="A21" s="40" t="s">
        <v>24</v>
      </c>
      <c r="B21" s="6">
        <v>0</v>
      </c>
      <c r="C21" s="28">
        <v>12996852.32</v>
      </c>
      <c r="D21" s="28"/>
      <c r="E21" s="28"/>
      <c r="F21" s="28"/>
      <c r="G21" s="29">
        <f t="shared" si="2"/>
        <v>12996852.32</v>
      </c>
    </row>
    <row r="22" spans="1:7">
      <c r="A22" s="40" t="s">
        <v>25</v>
      </c>
      <c r="B22" s="28">
        <v>0</v>
      </c>
      <c r="C22" s="28">
        <v>4598479.6</v>
      </c>
      <c r="D22" s="28">
        <v>0</v>
      </c>
      <c r="E22" s="28">
        <v>0</v>
      </c>
      <c r="F22" s="28">
        <v>0</v>
      </c>
      <c r="G22" s="29">
        <f t="shared" si="2"/>
        <v>4598479.6</v>
      </c>
    </row>
    <row r="23" s="4" customFormat="1" customHeight="1" spans="1:7">
      <c r="A23" s="31" t="s">
        <v>26</v>
      </c>
      <c r="B23" s="32">
        <f t="shared" ref="B23:G23" si="3">SUM(B16:B22)</f>
        <v>938000</v>
      </c>
      <c r="C23" s="32">
        <f t="shared" si="3"/>
        <v>26072620.21</v>
      </c>
      <c r="D23" s="32">
        <f t="shared" si="3"/>
        <v>0</v>
      </c>
      <c r="E23" s="32">
        <f t="shared" si="3"/>
        <v>0</v>
      </c>
      <c r="F23" s="32">
        <f t="shared" si="3"/>
        <v>0</v>
      </c>
      <c r="G23" s="33">
        <f t="shared" si="3"/>
        <v>27010620.21</v>
      </c>
    </row>
    <row r="24" s="5" customFormat="1" spans="1:7">
      <c r="A24" s="35"/>
      <c r="B24" s="36"/>
      <c r="C24" s="36"/>
      <c r="D24" s="36"/>
      <c r="E24" s="36"/>
      <c r="F24" s="36"/>
      <c r="G24" s="37"/>
    </row>
    <row r="25" s="4" customFormat="1" ht="15.75" spans="1:9">
      <c r="A25" s="41" t="s">
        <v>27</v>
      </c>
      <c r="B25" s="42">
        <f t="shared" ref="B25:G25" si="4">+B13-B23</f>
        <v>38074381.9</v>
      </c>
      <c r="C25" s="42">
        <f t="shared" si="4"/>
        <v>302993886.32</v>
      </c>
      <c r="D25" s="42">
        <f t="shared" si="4"/>
        <v>0</v>
      </c>
      <c r="E25" s="42">
        <f t="shared" si="4"/>
        <v>0</v>
      </c>
      <c r="F25" s="42">
        <f t="shared" si="4"/>
        <v>0</v>
      </c>
      <c r="G25" s="43">
        <f t="shared" si="4"/>
        <v>341068268.22</v>
      </c>
      <c r="H25" s="44"/>
      <c r="I25" s="44"/>
    </row>
    <row r="26" s="5" customFormat="1" spans="1:7">
      <c r="A26" s="45"/>
      <c r="B26" s="46"/>
      <c r="C26" s="46"/>
      <c r="D26" s="46"/>
      <c r="E26" s="46"/>
      <c r="F26" s="46"/>
      <c r="G26" s="46"/>
    </row>
    <row r="27" s="5" customFormat="1" spans="1:7">
      <c r="A27" s="47" t="s">
        <v>28</v>
      </c>
      <c r="B27" s="46"/>
      <c r="C27" s="46"/>
      <c r="D27" s="46"/>
      <c r="E27" s="46"/>
      <c r="F27" s="46"/>
      <c r="G27" s="46"/>
    </row>
    <row r="28" s="5" customFormat="1" spans="1:7">
      <c r="A28" s="47"/>
      <c r="B28" s="46"/>
      <c r="C28" s="46"/>
      <c r="D28" s="46"/>
      <c r="E28" s="46"/>
      <c r="F28" s="46"/>
      <c r="G28" s="46"/>
    </row>
    <row r="29" s="5" customFormat="1" spans="1:7">
      <c r="A29" s="47"/>
      <c r="B29" s="46"/>
      <c r="C29" s="46"/>
      <c r="D29" s="46"/>
      <c r="E29" s="46"/>
      <c r="F29" s="46"/>
      <c r="G29" s="46"/>
    </row>
    <row r="30" s="5" customFormat="1" spans="1:7">
      <c r="A30" s="45"/>
      <c r="B30" s="46"/>
      <c r="C30" s="46"/>
      <c r="D30" s="46"/>
      <c r="E30" s="46"/>
      <c r="F30" s="46"/>
      <c r="G30" s="46"/>
    </row>
    <row r="31" spans="1:7">
      <c r="A31" s="48"/>
      <c r="B31" s="48"/>
      <c r="C31" s="48"/>
      <c r="D31" s="49"/>
      <c r="E31" s="49"/>
      <c r="F31" s="49"/>
      <c r="G31" s="49"/>
    </row>
    <row r="32" spans="1:7">
      <c r="A32" s="48"/>
      <c r="B32" s="48"/>
      <c r="C32" s="48"/>
      <c r="D32" s="49"/>
      <c r="E32" s="49"/>
      <c r="F32" s="49"/>
      <c r="G32" s="49"/>
    </row>
    <row r="33" spans="1:7">
      <c r="A33" s="50" t="s">
        <v>29</v>
      </c>
      <c r="B33" s="50"/>
      <c r="C33" s="51" t="s">
        <v>30</v>
      </c>
      <c r="D33" s="51"/>
      <c r="E33" s="51"/>
      <c r="G33" s="51"/>
    </row>
    <row r="34" spans="1:7">
      <c r="A34" s="52" t="s">
        <v>31</v>
      </c>
      <c r="B34" s="48"/>
      <c r="C34" s="53" t="s">
        <v>32</v>
      </c>
      <c r="D34" s="49"/>
      <c r="E34" s="49"/>
      <c r="G34" s="49"/>
    </row>
  </sheetData>
  <sheetProtection password="D60D" sheet="1" objects="1"/>
  <mergeCells count="9">
    <mergeCell ref="A1:G1"/>
    <mergeCell ref="A2:G2"/>
    <mergeCell ref="A3:G3"/>
    <mergeCell ref="B5:C5"/>
    <mergeCell ref="A5:A6"/>
    <mergeCell ref="D5:D6"/>
    <mergeCell ref="E5:E6"/>
    <mergeCell ref="F5:F6"/>
    <mergeCell ref="G5:G6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LDRR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Kitkat</dc:creator>
  <cp:lastModifiedBy>personal1</cp:lastModifiedBy>
  <dcterms:created xsi:type="dcterms:W3CDTF">2019-11-08T03:27:00Z</dcterms:created>
  <dcterms:modified xsi:type="dcterms:W3CDTF">2019-11-12T02:26:08Z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